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06AE0C2-7FB0-418B-95DF-19CA8E5328C7}" xr6:coauthVersionLast="36" xr6:coauthVersionMax="36" xr10:uidLastSave="{00000000-0000-0000-0000-000000000000}"/>
  <workbookProtection workbookPassword="CCDC" lockStructure="1"/>
  <bookViews>
    <workbookView xWindow="0" yWindow="0" windowWidth="28800" windowHeight="12255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D965" i="2"/>
  <c r="C965" i="2"/>
  <c r="B965" i="2"/>
  <c r="A965" i="2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D917" i="2"/>
  <c r="C917" i="2"/>
  <c r="B917" i="2"/>
  <c r="A917" i="2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D719" i="2"/>
  <c r="C719" i="2"/>
  <c r="B719" i="2"/>
  <c r="A719" i="2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<sst xmlns="http://schemas.openxmlformats.org/spreadsheetml/2006/main" count="382" uniqueCount="298">
  <si>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</si>
  <si>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</si>
  <si>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</si>
  <si>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</si>
  <si>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</si>
  <si>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</si>
  <si>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</si>
  <si>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</si>
  <si>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</si>
  <si>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</si>
  <si>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</si>
  <si>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</si>
  <si>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</si>
  <si>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</si>
  <si>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</si>
  <si>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</si>
  <si>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</si>
  <si>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</si>
  <si>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</si>
  <si>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</si>
  <si>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</si>
  <si>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</si>
  <si>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</si>
  <si>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</si>
  <si>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</si>
  <si>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</si>
  <si>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</si>
  <si>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</si>
  <si>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</si>
  <si>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</si>
  <si>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</si>
  <si>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</si>
  <si>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</si>
  <si>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</si>
  <si>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</si>
  <si>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</si>
  <si>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</si>
  <si>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</si>
  <si>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</si>
  <si>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</si>
  <si>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</si>
  <si>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</si>
  <si>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</si>
  <si>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</si>
  <si>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</si>
  <si>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</si>
  <si>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</si>
  <si>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</si>
  <si>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</si>
  <si>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</si>
  <si>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</si>
  <si>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</si>
  <si>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</si>
  <si>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</si>
  <si>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</si>
  <si>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</si>
  <si>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</si>
  <si>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</si>
  <si>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</si>
  <si>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</si>
  <si>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</si>
  <si>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</si>
  <si>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</si>
  <si>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</si>
  <si>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</si>
  <si>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</si>
  <si>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</si>
  <si>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</si>
  <si>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</si>
  <si>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</si>
  <si>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</si>
  <si>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</si>
  <si>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</si>
  <si>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</si>
  <si>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</si>
  <si>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</si>
  <si>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</si>
  <si>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</si>
  <si>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</si>
  <si>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</si>
  <si>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</si>
  <si>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</si>
  <si>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</si>
  <si>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</si>
  <si>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</si>
  <si>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</si>
  <si>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</si>
  <si>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</si>
  <si>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</si>
  <si>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</si>
  <si>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</si>
  <si>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</si>
  <si>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</si>
  <si>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</si>
  <si>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</si>
  <si>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</si>
  <si>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</si>
  <si>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</si>
  <si>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</si>
  <si>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</si>
  <si>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</si>
  <si>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</si>
  <si>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</si>
  <si>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</si>
  <si>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</si>
  <si>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</si>
  <si>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</si>
  <si>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</si>
  <si>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</si>
  <si>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</si>
  <si>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</si>
  <si>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</si>
  <si>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</si>
  <si>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</si>
  <si>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</si>
  <si>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</si>
  <si>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</si>
  <si>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</si>
  <si>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</si>
  <si>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</si>
  <si>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</si>
  <si>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</si>
  <si>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</si>
  <si>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</si>
  <si>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</si>
  <si>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</si>
  <si>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</si>
  <si>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</si>
  <si>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</si>
  <si>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</si>
  <si>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</si>
  <si>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</si>
  <si>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</si>
  <si>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</si>
  <si>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</si>
  <si>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</si>
  <si>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</si>
  <si>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</si>
  <si>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</si>
  <si>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</si>
  <si>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</si>
  <si>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</si>
  <si>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</si>
  <si>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</si>
  <si>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</si>
  <si>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</si>
  <si>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</si>
  <si>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</si>
  <si>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</si>
  <si>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</si>
  <si>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</si>
  <si>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</si>
  <si>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</si>
  <si>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</si>
  <si>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</si>
  <si>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</si>
  <si>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</si>
  <si>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</si>
  <si>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</si>
  <si>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</si>
  <si>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</si>
  <si>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</si>
  <si>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</si>
  <si>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</si>
  <si>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</si>
  <si>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</si>
  <si>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</si>
  <si>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</si>
  <si>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</si>
  <si>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</si>
  <si>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</si>
  <si>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</si>
  <si>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</si>
  <si>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</si>
  <si>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</si>
  <si>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03/09/2024</t>
  </si>
  <si>
    <t>PD24001273</t>
  </si>
  <si>
    <t>הנדסה-מטה</t>
  </si>
  <si>
    <t>בטיפול רכש</t>
  </si>
  <si>
    <t>eden_s</t>
  </si>
  <si>
    <t>Y</t>
  </si>
  <si>
    <t>A2400005</t>
  </si>
  <si>
    <t>anatoly</t>
  </si>
  <si>
    <t>450</t>
  </si>
  <si>
    <t>חוזה אחזקה</t>
  </si>
  <si>
    <t>00</t>
  </si>
  <si>
    <t>מאשרי דרישות מרוכזות - כללי</t>
  </si>
  <si>
    <t>X</t>
  </si>
  <si>
    <t>1,461,100.00</t>
  </si>
  <si>
    <t>248,387.00</t>
  </si>
  <si>
    <t>1,709,487.00</t>
  </si>
  <si>
    <t>ILS</t>
  </si>
  <si>
    <t>002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</si>
  <si>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</si>
  <si>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</si>
  <si>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</si>
  <si>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</si>
  <si>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</si>
  <si>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</si>
  <si>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</si>
  <si>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</si>
  <si>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ilan_m</t>
  </si>
  <si>
    <t>0.00</t>
  </si>
  <si>
    <t>אחזקה</t>
  </si>
  <si>
    <t>אחזקת חשמל מתח נמוך במתקני הצפון</t>
  </si>
  <si>
    <t>אנטולי שוורצמן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</si>
  <si>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</si>
  <si>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</si>
  <si>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</si>
  <si>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</si>
  <si>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</si>
  <si>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</si>
  <si>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</si>
  <si>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</si>
  <si>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</si>
  <si>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</si>
  <si>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</si>
  <si>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אחזקת חשמל מ.נ מתקני הצפון</t>
  </si>
  <si>
    <t>1,461,100</t>
  </si>
  <si>
    <t>1.00</t>
  </si>
  <si>
    <t>יח</t>
  </si>
  <si>
    <t>199</t>
  </si>
  <si>
    <t>704</t>
  </si>
  <si>
    <t>022</t>
  </si>
  <si>
    <t>199.0.12.704-022</t>
  </si>
  <si>
    <t>סניף מסגרת כללית</t>
  </si>
  <si>
    <t>ללא פרויקט</t>
  </si>
  <si>
    <t>עבודות אחזקה</t>
  </si>
  <si>
    <t>אחזקת חשמל</t>
  </si>
  <si>
    <t>1002</t>
  </si>
  <si>
    <t>הזמנה אחרונה</t>
  </si>
  <si>
    <t>WTO010</t>
  </si>
  <si>
    <t>כתב כמויות עבודות הנדסה</t>
  </si>
  <si>
    <t>כתב כמויות עבודות</t>
  </si>
  <si>
    <t>WE220004</t>
  </si>
  <si>
    <t>עבודה כללית חשמלאי</t>
  </si>
  <si>
    <t>שעות ברג'י חשמלאי ראשי או מוסמך, מכשירן</t>
  </si>
  <si>
    <t>ש'ע</t>
  </si>
  <si>
    <t>14.11.001</t>
  </si>
  <si>
    <t>WE220005</t>
  </si>
  <si>
    <t>עבודה כללית עוזר חשמלאי</t>
  </si>
  <si>
    <t>שעות עבודה רג'י של עוזר חשמלאי או מסגר</t>
  </si>
  <si>
    <t>WE220006</t>
  </si>
  <si>
    <t>עבודה כללית פועל</t>
  </si>
  <si>
    <t>שעות ברג'י פועל בלתי מקצועי</t>
  </si>
  <si>
    <t>WE280002</t>
  </si>
  <si>
    <t>אספקת חומרים כולל חשבונית בתוספת רווח קבלני</t>
  </si>
  <si>
    <t>CMP</t>
  </si>
  <si>
    <t>WE360084</t>
  </si>
  <si>
    <t>טיפול תקופתי בלוח חשמל בזרם מקסימלי מעל 1000א</t>
  </si>
  <si>
    <t>טיפול תקופתי בלוח חשמל בזרם מקסימלי מעל 1000א כולל הגשת דו"ח</t>
  </si>
  <si>
    <t>תא</t>
  </si>
  <si>
    <t>WE360085</t>
  </si>
  <si>
    <t>טיפול תקופתי בלוח חשמל בזרם מקסימלי מעל 250א עד 1000א כולל</t>
  </si>
  <si>
    <t>טיפול תקופתי בלוח חשמל בזרם מקסימלי מעל 250א עד 1000א כולל, כולל הגשת דו"ח</t>
  </si>
  <si>
    <t>WE360086</t>
  </si>
  <si>
    <t>טיפול תקופתי בלוח חשמל בזרם מקסימלי מעל 100א עד 250א כולל</t>
  </si>
  <si>
    <t>טיפול תקופתי בלוח חשמל בזרם מקסימלי מעל 100א עד 250א כולל, כולל הגשת דו"ח</t>
  </si>
  <si>
    <t>WE360087</t>
  </si>
  <si>
    <t>טיפול תקופתי בלוח חשמל בזרם מקסימלי עד 100א כולל</t>
  </si>
  <si>
    <t>WE360088</t>
  </si>
  <si>
    <t>טיפול תקופתי בלוח מכשור או בקרה</t>
  </si>
  <si>
    <t>טיפול תקופתי בלוח מכשור או בקרה כולל הגשת דו"ח</t>
  </si>
  <si>
    <t>WE360089</t>
  </si>
  <si>
    <t>טיפול תקופתי בקופסת הסתעפות JB בגודל מעל 150x150 ס"מ</t>
  </si>
  <si>
    <t>טיפול תקופתי בקופסת הסתעפות JB בגודל מעל 150x150 ס"מ כולל הדשת דו"ח</t>
  </si>
  <si>
    <t>WE360090</t>
  </si>
  <si>
    <t>טיפול תקופתי בקופסת הסתעפות JB בגודל עד 150x150 ס"מ</t>
  </si>
  <si>
    <t>טיפול תקופתי בקופסת הסתעפות JB בגודל עד 150x150 ס"מ כולל הדשת דו"ח</t>
  </si>
  <si>
    <t>WE360091</t>
  </si>
  <si>
    <t>בדיקה וטיפול בנקודת חבור הארקה</t>
  </si>
  <si>
    <t>WE360092</t>
  </si>
  <si>
    <t>בדיקה וטיפול בנקודת חבור הארקה בתחתית מיכל דלק</t>
  </si>
  <si>
    <t>בדיקה וטיפול בנקודת חבור הארקה בתחתית מיכל דלק כולל הגשת דו"ח</t>
  </si>
  <si>
    <t>WE360093</t>
  </si>
  <si>
    <t>בדיקה וטיפול בחבור הארקה בגג מיכל דלק</t>
  </si>
  <si>
    <t>בדיקה וטיפול בחבור הארקה בגג מיכל דלק כולל הגשת דו"ח</t>
  </si>
  <si>
    <t>WE360094</t>
  </si>
  <si>
    <t>טיפול במפסק אויר ע"י טכנאי מוסמך</t>
  </si>
  <si>
    <t>WE360095</t>
  </si>
  <si>
    <t>השלמת כיסוי מפני נגיעה מקרית ע"י מגנים מפרפקס</t>
  </si>
  <si>
    <t>מ2</t>
  </si>
  <si>
    <t>WE360096</t>
  </si>
  <si>
    <t>השלמת שילוט כבלים ואביזרים בלוח המטופל</t>
  </si>
  <si>
    <t>WE360097</t>
  </si>
  <si>
    <t>איטום מעברי כבלים ותחתיות לוחות חשמל באמצעות חומר חסין אש</t>
  </si>
  <si>
    <t>WE360098</t>
  </si>
  <si>
    <t>איטום קצוות צינורות  עד "6 באמצעות חומר אטימה חסין אש</t>
  </si>
  <si>
    <t>WE360099</t>
  </si>
  <si>
    <t>ניקוי לוחות באמצעות CO2 או חומר כימי</t>
  </si>
  <si>
    <t>WE360100</t>
  </si>
  <si>
    <t>הפעלת מנוף עם סל אדם עם זרוע עד 22 מ' מותקן על משאית</t>
  </si>
  <si>
    <t>הפעלת מנוף עם סל אדם עם זרוע עד 22 מ' מותקן על משאית כולל המפעיל והנהג</t>
  </si>
  <si>
    <t>יום</t>
  </si>
  <si>
    <t>WE360101</t>
  </si>
  <si>
    <t>הפעלת טרקטור או מחפרון כולל מפעיל לשעה</t>
  </si>
  <si>
    <t>WE360102</t>
  </si>
  <si>
    <t>הפעלת טרקטור או מחפרון כולל מפעיל ליום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</si>
</sst>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אחזקת חשמל מ.נ מתקני הצפון</v>
      </c>
      <c r="B2" s="5"/>
      <c r="C2" s="5" t="str">
        <f>IF(DataSheet!B2&lt;&gt;0,DataSheet!B2,"")</f>
        <v>PD24001273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WE220004</v>
      </c>
      <c r="B5" s="4" t="str">
        <f>IF(DataSheet!D6&lt;&gt;0,DataSheet!D6,"")</f>
        <v>עבודה כללית חשמלאי</v>
      </c>
      <c r="C5" s="4" t="str">
        <f>IF(DataSheet!E6&lt;&gt;0,DataSheet!E6,"")</f>
        <v>שעות ברג'י חשמלאי ראשי או מוסמך, מכשירן</v>
      </c>
      <c r="D5" s="5" t="str">
        <f>IF(A5="","",IF(DataSheet!J6=0,"פריט ללא הבהרה",DataSheet!J6))</f>
        <v>14.11.001</v>
      </c>
      <c r="E5">
        <f>IF(DataSheet!B6&lt;&gt;0,DataSheet!B6,"")</f>
        <v>4960</v>
      </c>
      <c r="F5" t="str">
        <f>IF(DataSheet!F6&lt;&gt;0,DataSheet!F6,"")</f>
        <v>ש'ע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WE220005</v>
      </c>
      <c r="B6" s="4" t="str">
        <f>IF(DataSheet!D7&lt;&gt;0,DataSheet!D7,"")</f>
        <v>עבודה כללית עוזר חשמלאי</v>
      </c>
      <c r="C6" s="4" t="str">
        <f>IF(DataSheet!E7&lt;&gt;0,DataSheet!E7,"")</f>
        <v>שעות עבודה רג'י של עוזר חשמלאי או מסגר</v>
      </c>
      <c r="D6" s="5" t="str">
        <f>IF(A6="","",IF(DataSheet!J7=0,"פריט ללא הבהרה",DataSheet!J7))</f>
        <v>14.11.001</v>
      </c>
      <c r="E6">
        <f>IF(DataSheet!B7&lt;&gt;0,DataSheet!B7,"")</f>
        <v>5000</v>
      </c>
      <c r="F6" t="str">
        <f>IF(DataSheet!F7&lt;&gt;0,DataSheet!F7,"")</f>
        <v>ש'ע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WE220006</v>
      </c>
      <c r="B7" s="4" t="str">
        <f>IF(DataSheet!D8&lt;&gt;0,DataSheet!D8,"")</f>
        <v>עבודה כללית פועל</v>
      </c>
      <c r="C7" s="4" t="str">
        <f>IF(DataSheet!E8&lt;&gt;0,DataSheet!E8,"")</f>
        <v>שעות ברג'י פועל בלתי מקצועי</v>
      </c>
      <c r="D7" s="5" t="str">
        <f>IF(A7="","",IF(DataSheet!J8=0,"פריט ללא הבהרה",DataSheet!J8))</f>
        <v>14.11.001</v>
      </c>
      <c r="E7">
        <f>IF(DataSheet!B8&lt;&gt;0,DataSheet!B8,"")</f>
        <v>500</v>
      </c>
      <c r="F7" t="str">
        <f>IF(DataSheet!F8&lt;&gt;0,DataSheet!F8,"")</f>
        <v>ש'ע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WE280002</v>
      </c>
      <c r="B8" s="4" t="str">
        <f>IF(DataSheet!D9&lt;&gt;0,DataSheet!D9,"")</f>
        <v>אספקת חומרים כולל חשבונית בתוספת רווח קבלני</v>
      </c>
      <c r="C8" s="4" t="str">
        <f>IF(DataSheet!E9&lt;&gt;0,DataSheet!E9,"")</f>
        <v>אספקת חומרים כולל חשבונית בתוספת רווח קבלני</v>
      </c>
      <c r="D8" s="5" t="str">
        <f>IF(A8="","",IF(DataSheet!J9=0,"פריט ללא הבהרה",DataSheet!J9))</f>
        <v>פריט ללא הבהרה</v>
      </c>
      <c r="E8">
        <f>IF(DataSheet!B9&lt;&gt;0,DataSheet!B9,"")</f>
        <v>40000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WE360084</v>
      </c>
      <c r="B9" s="4" t="str">
        <f>IF(DataSheet!D10&lt;&gt;0,DataSheet!D10,"")</f>
        <v>טיפול תקופתי בלוח חשמל בזרם מקסימלי מעל 1000א</v>
      </c>
      <c r="C9" s="4" t="str">
        <f>IF(DataSheet!E10&lt;&gt;0,DataSheet!E10,"")</f>
        <v>טיפול תקופתי בלוח חשמל בזרם מקסימלי מעל 1000א כולל הגשת דו"ח</v>
      </c>
      <c r="D9" s="5" t="str">
        <f>IF(A9="","",IF(DataSheet!J10=0,"פריט ללא הבהרה",DataSheet!J10))</f>
        <v>פריט ללא הבהרה</v>
      </c>
      <c r="E9">
        <f>IF(DataSheet!B10&lt;&gt;0,DataSheet!B10,"")</f>
        <v>50</v>
      </c>
      <c r="F9" t="str">
        <f>IF(DataSheet!F10&lt;&gt;0,DataSheet!F10,"")</f>
        <v>תא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WE360085</v>
      </c>
      <c r="B10" s="4" t="str">
        <f>IF(DataSheet!D11&lt;&gt;0,DataSheet!D11,"")</f>
        <v>טיפול תקופתי בלוח חשמל בזרם מקסימלי מעל 250א עד 1000א כולל</v>
      </c>
      <c r="C10" s="4" t="str">
        <f>IF(DataSheet!E11&lt;&gt;0,DataSheet!E11,"")</f>
        <v>טיפול תקופתי בלוח חשמל בזרם מקסימלי מעל 250א עד 1000א כולל, כולל הגשת דו"ח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25</v>
      </c>
      <c r="F10" t="str">
        <f>IF(DataSheet!F11&lt;&gt;0,DataSheet!F11,"")</f>
        <v>תא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WE360086</v>
      </c>
      <c r="B11" s="4" t="str">
        <f>IF(DataSheet!D12&lt;&gt;0,DataSheet!D12,"")</f>
        <v>טיפול תקופתי בלוח חשמל בזרם מקסימלי מעל 100א עד 250א כולל</v>
      </c>
      <c r="C11" s="4" t="str">
        <f>IF(DataSheet!E12&lt;&gt;0,DataSheet!E12,"")</f>
        <v>טיפול תקופתי בלוח חשמל בזרם מקסימלי מעל 100א עד 250א כולל, כולל הגשת דו"ח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40</v>
      </c>
      <c r="F11" t="str">
        <f>IF(DataSheet!F12&lt;&gt;0,DataSheet!F12,"")</f>
        <v>תא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WE360087</v>
      </c>
      <c r="B12" s="4" t="str">
        <f>IF(DataSheet!D13&lt;&gt;0,DataSheet!D13,"")</f>
        <v>טיפול תקופתי בלוח חשמל בזרם מקסימלי עד 100א כולל</v>
      </c>
      <c r="C12" s="4" t="str">
        <f>IF(DataSheet!E13&lt;&gt;0,DataSheet!E13,"")</f>
        <v>טיפול תקופתי בלוח חשמל בזרם מקסימלי עד 100א כולל</v>
      </c>
      <c r="D12" s="5" t="str">
        <f>IF(A12="","",IF(DataSheet!J13=0,"פריט ללא הבהרה",DataSheet!J13))</f>
        <v>פריט ללא הבהרה</v>
      </c>
      <c r="E12">
        <f>IF(DataSheet!B13&lt;&gt;0,DataSheet!B13,"")</f>
        <v>150</v>
      </c>
      <c r="F12" t="str">
        <f>IF(DataSheet!F13&lt;&gt;0,DataSheet!F13,"")</f>
        <v>יח'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WE360088</v>
      </c>
      <c r="B13" s="4" t="str">
        <f>IF(DataSheet!D14&lt;&gt;0,DataSheet!D14,"")</f>
        <v>טיפול תקופתי בלוח מכשור או בקרה</v>
      </c>
      <c r="C13" s="4" t="str">
        <f>IF(DataSheet!E14&lt;&gt;0,DataSheet!E14,"")</f>
        <v>טיפול תקופתי בלוח מכשור או בקרה כולל הגשת דו"ח</v>
      </c>
      <c r="D13" s="5" t="str">
        <f>IF(A13="","",IF(DataSheet!J14=0,"פריט ללא הבהרה",DataSheet!J14))</f>
        <v>פריט ללא הבהרה</v>
      </c>
      <c r="E13">
        <f>IF(DataSheet!B14&lt;&gt;0,DataSheet!B14,"")</f>
        <v>65</v>
      </c>
      <c r="F13" t="str">
        <f>IF(DataSheet!F14&lt;&gt;0,DataSheet!F14,"")</f>
        <v>תא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WE360089</v>
      </c>
      <c r="B14" s="4" t="str">
        <f>IF(DataSheet!D15&lt;&gt;0,DataSheet!D15,"")</f>
        <v>טיפול תקופתי בקופסת הסתעפות JB בגודל מעל 150x150 ס"מ</v>
      </c>
      <c r="C14" s="4" t="str">
        <f>IF(DataSheet!E15&lt;&gt;0,DataSheet!E15,"")</f>
        <v>טיפול תקופתי בקופסת הסתעפות JB בגודל מעל 150x150 ס"מ כולל הדשת דו"ח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100</v>
      </c>
      <c r="F14" t="str">
        <f>IF(DataSheet!F15&lt;&gt;0,DataSheet!F15,"")</f>
        <v>יח'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WE360090</v>
      </c>
      <c r="B15" s="4" t="str">
        <f>IF(DataSheet!D16&lt;&gt;0,DataSheet!D16,"")</f>
        <v>טיפול תקופתי בקופסת הסתעפות JB בגודל עד 150x150 ס"מ</v>
      </c>
      <c r="C15" s="4" t="str">
        <f>IF(DataSheet!E16&lt;&gt;0,DataSheet!E16,"")</f>
        <v>טיפול תקופתי בקופסת הסתעפות JB בגודל עד 150x150 ס"מ כולל הדשת דו"ח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100</v>
      </c>
      <c r="F15" t="str">
        <f>IF(DataSheet!F16&lt;&gt;0,DataSheet!F16,"")</f>
        <v>יח'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WE360091</v>
      </c>
      <c r="B16" s="4" t="str">
        <f>IF(DataSheet!D17&lt;&gt;0,DataSheet!D17,"")</f>
        <v>בדיקה וטיפול בנקודת חבור הארקה</v>
      </c>
      <c r="C16" s="4" t="str">
        <f>IF(DataSheet!E17&lt;&gt;0,DataSheet!E17,"")</f>
        <v>בדיקה וטיפול בנקודת חבור הארקה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300</v>
      </c>
      <c r="F16" t="str">
        <f>IF(DataSheet!F17&lt;&gt;0,DataSheet!F17,"")</f>
        <v>יח'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WE360092</v>
      </c>
      <c r="B17" s="4" t="str">
        <f>IF(DataSheet!D18&lt;&gt;0,DataSheet!D18,"")</f>
        <v>בדיקה וטיפול בנקודת חבור הארקה בתחתית מיכל דלק</v>
      </c>
      <c r="C17" s="4" t="str">
        <f>IF(DataSheet!E18&lt;&gt;0,DataSheet!E18,"")</f>
        <v>בדיקה וטיפול בנקודת חבור הארקה בתחתית מיכל דלק כולל הגשת דו"ח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135</v>
      </c>
      <c r="F17" t="str">
        <f>IF(DataSheet!F18&lt;&gt;0,DataSheet!F18,"")</f>
        <v>יח'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WE360093</v>
      </c>
      <c r="B18" s="4" t="str">
        <f>IF(DataSheet!D19&lt;&gt;0,DataSheet!D19,"")</f>
        <v>בדיקה וטיפול בחבור הארקה בגג מיכל דלק</v>
      </c>
      <c r="C18" s="4" t="str">
        <f>IF(DataSheet!E19&lt;&gt;0,DataSheet!E19,"")</f>
        <v>בדיקה וטיפול בחבור הארקה בגג מיכל דלק כולל הגשת דו"ח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45</v>
      </c>
      <c r="F18" t="str">
        <f>IF(DataSheet!F19&lt;&gt;0,DataSheet!F19,"")</f>
        <v>יח'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WE360094</v>
      </c>
      <c r="B19" s="4" t="str">
        <f>IF(DataSheet!D20&lt;&gt;0,DataSheet!D20,"")</f>
        <v>טיפול במפסק אויר ע"י טכנאי מוסמך</v>
      </c>
      <c r="C19" s="4" t="str">
        <f>IF(DataSheet!E20&lt;&gt;0,DataSheet!E20,"")</f>
        <v>טיפול במפסק אויר ע"י טכנאי מוסמך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16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WE360095</v>
      </c>
      <c r="B20" s="4" t="str">
        <f>IF(DataSheet!D21&lt;&gt;0,DataSheet!D21,"")</f>
        <v>השלמת כיסוי מפני נגיעה מקרית ע"י מגנים מפרפקס</v>
      </c>
      <c r="C20" s="4" t="str">
        <f>IF(DataSheet!E21&lt;&gt;0,DataSheet!E21,"")</f>
        <v>השלמת כיסוי מפני נגיעה מקרית ע"י מגנים מפרפקס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3</v>
      </c>
      <c r="F20" t="str">
        <f>IF(DataSheet!F21&lt;&gt;0,DataSheet!F21,"")</f>
        <v>מ2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WE360096</v>
      </c>
      <c r="B21" s="4" t="str">
        <f>IF(DataSheet!D22&lt;&gt;0,DataSheet!D22,"")</f>
        <v>השלמת שילוט כבלים ואביזרים בלוח המטופל</v>
      </c>
      <c r="C21" s="4" t="str">
        <f>IF(DataSheet!E22&lt;&gt;0,DataSheet!E22,"")</f>
        <v>השלמת שילוט כבלים ואביזרים בלוח המטופל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100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WE360097</v>
      </c>
      <c r="B22" s="4" t="str">
        <f>IF(DataSheet!D23&lt;&gt;0,DataSheet!D23,"")</f>
        <v>איטום מעברי כבלים ותחתיות לוחות חשמל באמצעות חומר חסין אש</v>
      </c>
      <c r="C22" s="4" t="str">
        <f>IF(DataSheet!E23&lt;&gt;0,DataSheet!E23,"")</f>
        <v>איטום מעברי כבלים ותחתיות לוחות חשמל באמצעות חומר חסין אש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10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WE360098</v>
      </c>
      <c r="B23" s="4" t="str">
        <f>IF(DataSheet!D24&lt;&gt;0,DataSheet!D24,"")</f>
        <v>איטום קצוות צינורות  עד "6 באמצעות חומר אטימה חסין אש</v>
      </c>
      <c r="C23" s="4" t="str">
        <f>IF(DataSheet!E24&lt;&gt;0,DataSheet!E24,"")</f>
        <v>איטום קצוות צינורות  עד "6 באמצעות חומר אטימה חסין אש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40</v>
      </c>
      <c r="F23" t="str">
        <f>IF(DataSheet!F24&lt;&gt;0,DataSheet!F24,"")</f>
        <v>יח'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WE360099</v>
      </c>
      <c r="B24" s="4" t="str">
        <f>IF(DataSheet!D25&lt;&gt;0,DataSheet!D25,"")</f>
        <v>ניקוי לוחות באמצעות CO2 או חומר כימי</v>
      </c>
      <c r="C24" s="4" t="str">
        <f>IF(DataSheet!E25&lt;&gt;0,DataSheet!E25,"")</f>
        <v>ניקוי לוחות באמצעות CO2 או חומר כימי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10</v>
      </c>
      <c r="F24" t="str">
        <f>IF(DataSheet!F25&lt;&gt;0,DataSheet!F25,"")</f>
        <v>מ2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WE360100</v>
      </c>
      <c r="B25" s="4" t="str">
        <f>IF(DataSheet!D26&lt;&gt;0,DataSheet!D26,"")</f>
        <v>הפעלת מנוף עם סל אדם עם זרוע עד 22 מ' מותקן על משאית</v>
      </c>
      <c r="C25" s="4" t="str">
        <f>IF(DataSheet!E26&lt;&gt;0,DataSheet!E26,"")</f>
        <v>הפעלת מנוף עם סל אדם עם זרוע עד 22 מ' מותקן על משאית כולל המפעיל והנהג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20</v>
      </c>
      <c r="F25" t="str">
        <f>IF(DataSheet!F26&lt;&gt;0,DataSheet!F26,"")</f>
        <v>יום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WE360101</v>
      </c>
      <c r="B26" s="4" t="str">
        <f>IF(DataSheet!D27&lt;&gt;0,DataSheet!D27,"")</f>
        <v>הפעלת טרקטור או מחפרון כולל מפעיל לשעה</v>
      </c>
      <c r="C26" s="4" t="str">
        <f>IF(DataSheet!E27&lt;&gt;0,DataSheet!E27,"")</f>
        <v>הפעלת טרקטור או מחפרון כולל מפעיל לשעה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50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WE360102</v>
      </c>
      <c r="B27" s="4" t="str">
        <f>IF(DataSheet!D28&lt;&gt;0,DataSheet!D28,"")</f>
        <v>הפעלת טרקטור או מחפרון כולל מפעיל ליום</v>
      </c>
      <c r="C27" s="4" t="str">
        <f>IF(DataSheet!E28&lt;&gt;0,DataSheet!E28,"")</f>
        <v>הפעלת טרקטור או מחפרון כולל מפעיל ליום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10</v>
      </c>
      <c r="F27" t="str">
        <f>IF(DataSheet!F28&lt;&gt;0,DataSheet!F28,"")</f>
        <v>יום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B2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1461100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45553.414583333302</v>
      </c>
      <c r="AN2" t="s">
        <v>193</v>
      </c>
      <c r="AQ2" s="11">
        <v>2</v>
      </c>
      <c r="AR2" t="s">
        <v>194</v>
      </c>
      <c r="AS2" s="11">
        <v>4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2</v>
      </c>
      <c r="CB2" t="s">
        <v>203</v>
      </c>
      <c r="CD2" t="s">
        <v>181</v>
      </c>
      <c r="CG2" s="11">
        <v>4</v>
      </c>
      <c r="CH2" t="s">
        <v>204</v>
      </c>
      <c r="CJ2" t="s">
        <v>180</v>
      </c>
      <c r="CM2" t="s">
        <v>180</v>
      </c>
      <c r="CN2" s="11">
        <v>6837948</v>
      </c>
      <c r="CO2" s="11">
        <v>1709487</v>
      </c>
      <c r="CP2" s="11">
        <v>8547435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188</v>
      </c>
      <c r="K4" t="s">
        <v>191</v>
      </c>
      <c r="L4" s="1">
        <v>45508</v>
      </c>
      <c r="M4" t="s">
        <v>221</v>
      </c>
      <c r="N4" t="s">
        <v>200</v>
      </c>
      <c r="O4" t="s">
        <v>196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197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45508</v>
      </c>
      <c r="AL4" s="1">
        <v>45508</v>
      </c>
      <c r="AM4" s="1">
        <v>45508</v>
      </c>
      <c r="AQ4" s="11">
        <v>0</v>
      </c>
      <c r="AR4" s="11">
        <v>25054</v>
      </c>
      <c r="AS4" s="11">
        <v>1461100</v>
      </c>
      <c r="AU4" t="s">
        <v>220</v>
      </c>
      <c r="AV4" t="s">
        <v>191</v>
      </c>
      <c r="AW4" t="s">
        <v>180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234</v>
      </c>
      <c r="B6" s="11">
        <v>4960</v>
      </c>
      <c r="C6" s="11">
        <v>130</v>
      </c>
      <c r="D6" t="s">
        <v>235</v>
      </c>
      <c r="E6" t="s">
        <v>236</v>
      </c>
      <c r="F6" t="s">
        <v>237</v>
      </c>
      <c r="G6" s="11">
        <v>644800</v>
      </c>
      <c r="H6" t="s">
        <v>191</v>
      </c>
      <c r="I6" s="11">
        <v>4960</v>
      </c>
      <c r="J6" t="s">
        <v>238</v>
      </c>
    </row>
    <row r="7" spans="1:106" x14ac:dyDescent="0.2">
      <c r="A7" s="1" t="s">
        <v>239</v>
      </c>
      <c r="B7" s="11">
        <v>5000</v>
      </c>
      <c r="C7" s="11">
        <v>110</v>
      </c>
      <c r="D7" t="s">
        <v>240</v>
      </c>
      <c r="E7" t="s">
        <v>241</v>
      </c>
      <c r="F7" t="s">
        <v>237</v>
      </c>
      <c r="G7" s="11">
        <v>550000</v>
      </c>
      <c r="H7" t="s">
        <v>191</v>
      </c>
      <c r="I7" s="11">
        <v>5000</v>
      </c>
      <c r="J7" t="s">
        <v>238</v>
      </c>
    </row>
    <row r="8" spans="1:106" x14ac:dyDescent="0.2">
      <c r="A8" s="1" t="s">
        <v>242</v>
      </c>
      <c r="B8" s="11">
        <v>500</v>
      </c>
      <c r="C8" s="11">
        <v>70</v>
      </c>
      <c r="D8" t="s">
        <v>243</v>
      </c>
      <c r="E8" t="s">
        <v>244</v>
      </c>
      <c r="F8" t="s">
        <v>237</v>
      </c>
      <c r="G8" s="11">
        <v>35000</v>
      </c>
      <c r="H8" t="s">
        <v>191</v>
      </c>
      <c r="I8" s="11">
        <v>500</v>
      </c>
      <c r="J8" t="s">
        <v>238</v>
      </c>
    </row>
    <row r="9" spans="1:106" x14ac:dyDescent="0.2">
      <c r="A9" s="1" t="s">
        <v>245</v>
      </c>
      <c r="B9" s="11">
        <v>40000</v>
      </c>
      <c r="C9" s="11">
        <v>1</v>
      </c>
      <c r="D9" t="s">
        <v>246</v>
      </c>
      <c r="E9" t="s">
        <v>246</v>
      </c>
      <c r="F9" t="s">
        <v>247</v>
      </c>
      <c r="G9" s="11">
        <v>40000</v>
      </c>
      <c r="H9" t="s">
        <v>191</v>
      </c>
      <c r="I9" s="11">
        <v>40000</v>
      </c>
    </row>
    <row r="10" spans="1:106" x14ac:dyDescent="0.2">
      <c r="A10" s="1" t="s">
        <v>248</v>
      </c>
      <c r="B10" s="11">
        <v>50</v>
      </c>
      <c r="C10" s="11">
        <v>250</v>
      </c>
      <c r="D10" t="s">
        <v>249</v>
      </c>
      <c r="E10" t="s">
        <v>250</v>
      </c>
      <c r="F10" t="s">
        <v>251</v>
      </c>
      <c r="G10" s="11">
        <v>12500</v>
      </c>
      <c r="H10" t="s">
        <v>191</v>
      </c>
      <c r="I10" s="11">
        <v>50</v>
      </c>
    </row>
    <row r="11" spans="1:106" x14ac:dyDescent="0.2">
      <c r="A11" s="1" t="s">
        <v>252</v>
      </c>
      <c r="B11" s="11">
        <v>25</v>
      </c>
      <c r="C11" s="11">
        <v>250</v>
      </c>
      <c r="D11" t="s">
        <v>253</v>
      </c>
      <c r="E11" t="s">
        <v>254</v>
      </c>
      <c r="F11" t="s">
        <v>251</v>
      </c>
      <c r="G11" s="11">
        <v>6250</v>
      </c>
      <c r="H11" t="s">
        <v>191</v>
      </c>
      <c r="I11" s="11">
        <v>25</v>
      </c>
    </row>
    <row r="12" spans="1:106" x14ac:dyDescent="0.2">
      <c r="A12" s="1" t="s">
        <v>255</v>
      </c>
      <c r="B12" s="11">
        <v>40</v>
      </c>
      <c r="C12" s="11">
        <v>200</v>
      </c>
      <c r="D12" t="s">
        <v>256</v>
      </c>
      <c r="E12" t="s">
        <v>257</v>
      </c>
      <c r="F12" t="s">
        <v>251</v>
      </c>
      <c r="G12" s="11">
        <v>8000</v>
      </c>
      <c r="H12" t="s">
        <v>191</v>
      </c>
      <c r="I12" s="11">
        <v>40</v>
      </c>
    </row>
    <row r="13" spans="1:106" x14ac:dyDescent="0.2">
      <c r="A13" s="1" t="s">
        <v>258</v>
      </c>
      <c r="B13" s="11">
        <v>150</v>
      </c>
      <c r="C13" s="11">
        <v>200</v>
      </c>
      <c r="D13" t="s">
        <v>259</v>
      </c>
      <c r="E13" t="s">
        <v>259</v>
      </c>
      <c r="F13" t="s">
        <v>93</v>
      </c>
      <c r="G13" s="11">
        <v>30000</v>
      </c>
      <c r="H13" t="s">
        <v>191</v>
      </c>
      <c r="I13" s="11">
        <v>150</v>
      </c>
    </row>
    <row r="14" spans="1:106" x14ac:dyDescent="0.2">
      <c r="A14" s="1" t="s">
        <v>260</v>
      </c>
      <c r="B14" s="11">
        <v>65</v>
      </c>
      <c r="C14" s="11">
        <v>320</v>
      </c>
      <c r="D14" t="s">
        <v>261</v>
      </c>
      <c r="E14" t="s">
        <v>262</v>
      </c>
      <c r="F14" t="s">
        <v>251</v>
      </c>
      <c r="G14" s="11">
        <v>20800</v>
      </c>
      <c r="H14" t="s">
        <v>191</v>
      </c>
      <c r="I14" s="11">
        <v>65</v>
      </c>
    </row>
    <row r="15" spans="1:106" x14ac:dyDescent="0.2">
      <c r="A15" s="1" t="s">
        <v>263</v>
      </c>
      <c r="B15" s="11">
        <v>100</v>
      </c>
      <c r="C15" s="11">
        <v>100</v>
      </c>
      <c r="D15" t="s">
        <v>264</v>
      </c>
      <c r="E15" t="s">
        <v>265</v>
      </c>
      <c r="F15" t="s">
        <v>93</v>
      </c>
      <c r="G15" s="11">
        <v>10000</v>
      </c>
      <c r="H15" t="s">
        <v>191</v>
      </c>
      <c r="I15" s="11">
        <v>100</v>
      </c>
    </row>
    <row r="16" spans="1:106" x14ac:dyDescent="0.2">
      <c r="A16" s="1" t="s">
        <v>266</v>
      </c>
      <c r="B16" s="11">
        <v>100</v>
      </c>
      <c r="C16" s="11">
        <v>50</v>
      </c>
      <c r="D16" t="s">
        <v>267</v>
      </c>
      <c r="E16" t="s">
        <v>268</v>
      </c>
      <c r="F16" t="s">
        <v>93</v>
      </c>
      <c r="G16" s="11">
        <v>5000</v>
      </c>
      <c r="H16" t="s">
        <v>191</v>
      </c>
      <c r="I16" s="11">
        <v>100</v>
      </c>
    </row>
    <row r="17" spans="1:9" x14ac:dyDescent="0.2">
      <c r="A17" s="1" t="s">
        <v>269</v>
      </c>
      <c r="B17" s="11">
        <v>300</v>
      </c>
      <c r="C17" s="11">
        <v>30</v>
      </c>
      <c r="D17" t="s">
        <v>270</v>
      </c>
      <c r="E17" t="s">
        <v>270</v>
      </c>
      <c r="F17" t="s">
        <v>93</v>
      </c>
      <c r="G17" s="11">
        <v>9000</v>
      </c>
      <c r="H17" t="s">
        <v>191</v>
      </c>
      <c r="I17" s="11">
        <v>300</v>
      </c>
    </row>
    <row r="18" spans="1:9" x14ac:dyDescent="0.2">
      <c r="A18" s="1" t="s">
        <v>271</v>
      </c>
      <c r="B18" s="11">
        <v>135</v>
      </c>
      <c r="C18" s="11">
        <v>40</v>
      </c>
      <c r="D18" t="s">
        <v>272</v>
      </c>
      <c r="E18" t="s">
        <v>273</v>
      </c>
      <c r="F18" t="s">
        <v>93</v>
      </c>
      <c r="G18" s="11">
        <v>5400</v>
      </c>
      <c r="H18" t="s">
        <v>191</v>
      </c>
      <c r="I18" s="11">
        <v>135</v>
      </c>
    </row>
    <row r="19" spans="1:9" x14ac:dyDescent="0.2">
      <c r="A19" s="1" t="s">
        <v>274</v>
      </c>
      <c r="B19" s="11">
        <v>45</v>
      </c>
      <c r="C19" s="11">
        <v>50</v>
      </c>
      <c r="D19" t="s">
        <v>275</v>
      </c>
      <c r="E19" t="s">
        <v>276</v>
      </c>
      <c r="F19" t="s">
        <v>93</v>
      </c>
      <c r="G19" s="11">
        <v>2250</v>
      </c>
      <c r="H19" t="s">
        <v>191</v>
      </c>
      <c r="I19" s="11">
        <v>45</v>
      </c>
    </row>
    <row r="20" spans="1:9" x14ac:dyDescent="0.2">
      <c r="A20" s="1" t="s">
        <v>277</v>
      </c>
      <c r="B20" s="11">
        <v>16</v>
      </c>
      <c r="C20" s="11">
        <v>850</v>
      </c>
      <c r="D20" t="s">
        <v>278</v>
      </c>
      <c r="E20" t="s">
        <v>278</v>
      </c>
      <c r="F20" t="s">
        <v>93</v>
      </c>
      <c r="G20" s="11">
        <v>13600</v>
      </c>
      <c r="H20" t="s">
        <v>191</v>
      </c>
      <c r="I20" s="11">
        <v>16</v>
      </c>
    </row>
    <row r="21" spans="1:9" x14ac:dyDescent="0.2">
      <c r="A21" s="1" t="s">
        <v>279</v>
      </c>
      <c r="B21" s="11">
        <v>3</v>
      </c>
      <c r="C21" s="11">
        <v>200</v>
      </c>
      <c r="D21" t="s">
        <v>280</v>
      </c>
      <c r="E21" t="s">
        <v>280</v>
      </c>
      <c r="F21" t="s">
        <v>281</v>
      </c>
      <c r="G21" s="11">
        <v>600</v>
      </c>
      <c r="H21" t="s">
        <v>191</v>
      </c>
      <c r="I21" s="11">
        <v>3</v>
      </c>
    </row>
    <row r="22" spans="1:9" x14ac:dyDescent="0.2">
      <c r="A22" s="1" t="s">
        <v>282</v>
      </c>
      <c r="B22" s="11">
        <v>100</v>
      </c>
      <c r="C22" s="11">
        <v>20</v>
      </c>
      <c r="D22" t="s">
        <v>283</v>
      </c>
      <c r="E22" t="s">
        <v>283</v>
      </c>
      <c r="F22" t="s">
        <v>93</v>
      </c>
      <c r="G22" s="11">
        <v>2000</v>
      </c>
      <c r="H22" t="s">
        <v>191</v>
      </c>
      <c r="I22" s="11">
        <v>100</v>
      </c>
    </row>
    <row r="23" spans="1:9" x14ac:dyDescent="0.2">
      <c r="A23" s="1" t="s">
        <v>284</v>
      </c>
      <c r="B23" s="11">
        <v>10</v>
      </c>
      <c r="C23" s="11">
        <v>600</v>
      </c>
      <c r="D23" t="s">
        <v>285</v>
      </c>
      <c r="E23" t="s">
        <v>285</v>
      </c>
      <c r="F23" t="s">
        <v>281</v>
      </c>
      <c r="G23" s="11">
        <v>6000</v>
      </c>
      <c r="H23" t="s">
        <v>191</v>
      </c>
      <c r="I23" s="11">
        <v>10</v>
      </c>
    </row>
    <row r="24" spans="1:9" x14ac:dyDescent="0.2">
      <c r="A24" s="1" t="s">
        <v>286</v>
      </c>
      <c r="B24" s="11">
        <v>40</v>
      </c>
      <c r="C24" s="11">
        <v>35</v>
      </c>
      <c r="D24" t="s">
        <v>287</v>
      </c>
      <c r="E24" t="s">
        <v>287</v>
      </c>
      <c r="F24" t="s">
        <v>93</v>
      </c>
      <c r="G24" s="11">
        <v>1400</v>
      </c>
      <c r="H24" t="s">
        <v>191</v>
      </c>
      <c r="I24" s="11">
        <v>40</v>
      </c>
    </row>
    <row r="25" spans="1:9" x14ac:dyDescent="0.2">
      <c r="A25" s="1" t="s">
        <v>288</v>
      </c>
      <c r="B25" s="11">
        <v>10</v>
      </c>
      <c r="C25" s="11">
        <v>350</v>
      </c>
      <c r="D25" t="s">
        <v>289</v>
      </c>
      <c r="E25" t="s">
        <v>289</v>
      </c>
      <c r="F25" t="s">
        <v>281</v>
      </c>
      <c r="G25" s="11">
        <v>3500</v>
      </c>
      <c r="H25" t="s">
        <v>191</v>
      </c>
      <c r="I25" s="11">
        <v>10</v>
      </c>
    </row>
    <row r="26" spans="1:9" x14ac:dyDescent="0.2">
      <c r="A26" s="1" t="s">
        <v>290</v>
      </c>
      <c r="B26" s="11">
        <v>20</v>
      </c>
      <c r="C26" s="11">
        <v>2000</v>
      </c>
      <c r="D26" t="s">
        <v>291</v>
      </c>
      <c r="E26" t="s">
        <v>292</v>
      </c>
      <c r="F26" t="s">
        <v>293</v>
      </c>
      <c r="G26" s="11">
        <v>40000</v>
      </c>
      <c r="H26" t="s">
        <v>191</v>
      </c>
      <c r="I26" s="11">
        <v>20</v>
      </c>
    </row>
    <row r="27" spans="1:9" x14ac:dyDescent="0.2">
      <c r="A27" s="1" t="s">
        <v>294</v>
      </c>
      <c r="B27" s="11">
        <v>50</v>
      </c>
      <c r="C27" s="11">
        <v>100</v>
      </c>
      <c r="D27" t="s">
        <v>295</v>
      </c>
      <c r="E27" t="s">
        <v>295</v>
      </c>
      <c r="F27" t="s">
        <v>237</v>
      </c>
      <c r="G27" s="11">
        <v>5000</v>
      </c>
      <c r="H27" t="s">
        <v>191</v>
      </c>
      <c r="I27" s="11">
        <v>50</v>
      </c>
    </row>
    <row r="28" spans="1:9" x14ac:dyDescent="0.2">
      <c r="A28" s="1" t="s">
        <v>296</v>
      </c>
      <c r="B28" s="11">
        <v>10</v>
      </c>
      <c r="C28" s="11">
        <v>1000</v>
      </c>
      <c r="D28" t="s">
        <v>297</v>
      </c>
      <c r="E28" t="s">
        <v>297</v>
      </c>
      <c r="F28" t="s">
        <v>293</v>
      </c>
      <c r="G28" s="11">
        <v>10000</v>
      </c>
      <c r="H28" t="s">
        <v>191</v>
      </c>
      <c r="I28" s="1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USER</cp:lastModifiedBy>
  <dcterms:created xsi:type="dcterms:W3CDTF">2022-02-08T14:14:28Z</dcterms:created>
  <dcterms:modified xsi:type="dcterms:W3CDTF">2024-09-24T06:57:35Z</dcterms:modified>
</cp:coreProperties>
</file>